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0" windowWidth="25600" windowHeight="9580" activeTab="0"/>
  </bookViews>
  <sheets>
    <sheet name="PKL PPC 1040H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<sst xmlns="http://schemas.openxmlformats.org/spreadsheetml/2006/main" count="36" uniqueCount="28">
  <si>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Reagent Consumption Rate</t>
  </si>
  <si>
    <t>Vol in mL (Various fluidic Cycles)</t>
  </si>
  <si>
    <t>Diluent</t>
  </si>
  <si>
    <t>Detergent</t>
  </si>
  <si>
    <t>Lyse</t>
  </si>
  <si>
    <t>Sheath</t>
  </si>
  <si>
    <t>startup</t>
  </si>
  <si>
    <t>shutdown</t>
  </si>
  <si>
    <t>test cycle (whole blood)</t>
  </si>
  <si>
    <t>Reagent Costs</t>
  </si>
  <si>
    <t>Unit Price in USD</t>
  </si>
  <si>
    <t xml:space="preserve">Cost/ml </t>
  </si>
  <si>
    <t>Total</t>
  </si>
  <si>
    <t>FIXED cost - 1 Startup daily</t>
  </si>
  <si>
    <t>FIXED costs - 1 Shutdown daily</t>
  </si>
  <si>
    <t>Cost / cycle</t>
  </si>
  <si>
    <t>Reagent Costs Per Sample</t>
  </si>
  <si>
    <t>Test / day</t>
  </si>
  <si>
    <t>Cycle Cost</t>
  </si>
  <si>
    <t>Fixed Cost</t>
  </si>
  <si>
    <t>Daily Cost</t>
  </si>
  <si>
    <t>Cost/Test</t>
  </si>
  <si>
    <t>for Start&amp;Shut</t>
  </si>
  <si>
    <t>Incl Start&amp;Shut</t>
  </si>
  <si>
    <t>Prime</t>
  </si>
  <si>
    <t>Vol / Package  in Litter</t>
  </si>
  <si>
    <r>
      <t>V</t>
    </r>
    <r>
      <rPr>
        <sz val="10"/>
        <rFont val="Arial"/>
        <family val="2"/>
      </rPr>
      <t>4.0 instrument</t>
    </r>
  </si>
  <si>
    <t>PKL PPC 1040H  --&gt;   Reagent Consumption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</si>
</sst>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HK$&quot;#,##0_);\(&quot;HK$&quot;#,##0\)"/>
    <numFmt numFmtId="201" formatCode="&quot;HK$&quot;#,##0_);[Red]\(&quot;HK$&quot;#,##0\)"/>
    <numFmt numFmtId="202" formatCode="&quot;HK$&quot;#,##0.00_);\(&quot;HK$&quot;#,##0.00\)"/>
    <numFmt numFmtId="203" formatCode="&quot;HK$&quot;#,##0.00_);[Red]\(&quot;HK$&quot;#,##0.00\)"/>
    <numFmt numFmtId="204" formatCode="_(&quot;HK$&quot;* #,##0_);_(&quot;HK$&quot;* \(#,##0\);_(&quot;HK$&quot;* &quot;-&quot;_);_(@_)"/>
    <numFmt numFmtId="205" formatCode="_(&quot;HK$&quot;* #,##0.00_);_(&quot;HK$&quot;* \(#,##0.00\);_(&quot;HK$&quot;* &quot;-&quot;??_);_(@_)"/>
    <numFmt numFmtId="206" formatCode="_-&quot;£&quot;* #,##0.00_-;\-&quot;£&quot;* #,##0.00_-;_-&quot;£&quot;* &quot;-&quot;??_-;_-@_-"/>
    <numFmt numFmtId="207" formatCode="[$$-409]#,##0.00"/>
    <numFmt numFmtId="208" formatCode="[$$-409]#,##0.00_ ;\-[$$-409]#,##0.00\ "/>
    <numFmt numFmtId="209" formatCode="[$$-409]#,##0.000_ ;\-[$$-409]#,##0.000\ "/>
    <numFmt numFmtId="210" formatCode="[$$-409]#,##0.000"/>
    <numFmt numFmtId="211" formatCode="_-* #,##0_-;\-* #,##0_-;_-* &quot;-&quot;??_-;_-@_-"/>
    <numFmt numFmtId="212" formatCode="0.0000_ "/>
    <numFmt numFmtId="213" formatCode="[$$-409]#,##0.000;\-[$$-409]#,##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7">
    <font>
      <sz val="10"/>
      <name val="Arial"/>
      <family val="2"/>
    </font>
    <font>
      <sz val="12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b/>
      <u val="single"/>
      <sz val="16"/>
      <color indexed="12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sz val="11"/>
      <color indexed="17"/>
      <name val="DengXian"/>
      <family val="0"/>
    </font>
    <font>
      <sz val="11"/>
      <color indexed="14"/>
      <name val="DengXian"/>
      <family val="0"/>
    </font>
    <font>
      <sz val="11"/>
      <color indexed="60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b/>
      <sz val="11"/>
      <color indexed="9"/>
      <name val="DengXian"/>
      <family val="0"/>
    </font>
    <font>
      <b/>
      <sz val="11"/>
      <color indexed="8"/>
      <name val="DengXian"/>
      <family val="0"/>
    </font>
    <font>
      <sz val="11"/>
      <color indexed="10"/>
      <name val="DengXian"/>
      <family val="0"/>
    </font>
    <font>
      <b/>
      <sz val="11"/>
      <color indexed="52"/>
      <name val="DengXian"/>
      <family val="0"/>
    </font>
    <font>
      <i/>
      <sz val="11"/>
      <color indexed="23"/>
      <name val="DengXian"/>
      <family val="0"/>
    </font>
    <font>
      <sz val="11"/>
      <color indexed="62"/>
      <name val="DengXian"/>
      <family val="0"/>
    </font>
    <font>
      <b/>
      <sz val="11"/>
      <color indexed="63"/>
      <name val="DengXian"/>
      <family val="0"/>
    </font>
    <font>
      <sz val="11"/>
      <color indexed="52"/>
      <name val="DengXian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sz val="11"/>
      <color rgb="FF006100"/>
      <name val="DengXian"/>
      <family val="0"/>
    </font>
    <font>
      <sz val="11"/>
      <color rgb="FF9C0006"/>
      <name val="DengXian"/>
      <family val="0"/>
    </font>
    <font>
      <sz val="11"/>
      <color rgb="FF9C650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b/>
      <sz val="11"/>
      <color theme="0"/>
      <name val="DengXian"/>
      <family val="0"/>
    </font>
    <font>
      <b/>
      <sz val="11"/>
      <color theme="1"/>
      <name val="DengXian"/>
      <family val="0"/>
    </font>
    <font>
      <sz val="11"/>
      <color rgb="FFFF0000"/>
      <name val="DengXian"/>
      <family val="0"/>
    </font>
    <font>
      <b/>
      <sz val="11"/>
      <color rgb="FFFA7D00"/>
      <name val="DengXian"/>
      <family val="0"/>
    </font>
    <font>
      <i/>
      <sz val="11"/>
      <color rgb="FF7F7F7F"/>
      <name val="DengXian"/>
      <family val="0"/>
    </font>
    <font>
      <sz val="11"/>
      <color rgb="FF3F3F76"/>
      <name val="DengXian"/>
      <family val="0"/>
    </font>
    <font>
      <b/>
      <sz val="11"/>
      <color rgb="FF3F3F3F"/>
      <name val="DengXian"/>
      <family val="0"/>
    </font>
    <font>
      <sz val="11"/>
      <color rgb="FFFA7D00"/>
      <name val="DengXi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206" fontId="0" fillId="0" borderId="0" applyProtection="0">
      <alignment/>
    </xf>
    <xf numFmtId="180" fontId="0" fillId="0" borderId="0" applyFont="0" applyFill="0" applyBorder="0" applyAlignment="0" applyProtection="0"/>
    <xf numFmtId="0" fontId="44" fillId="32" borderId="7" applyNumberFormat="0" applyAlignment="0" applyProtection="0"/>
    <xf numFmtId="0" fontId="45" fillId="31" borderId="8" applyNumberFormat="0" applyAlignment="0" applyProtection="0"/>
    <xf numFmtId="43" fontId="0" fillId="0" borderId="0" applyProtection="0">
      <alignment/>
    </xf>
    <xf numFmtId="181" fontId="0" fillId="0" borderId="0" applyFon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07" fontId="3" fillId="0" borderId="1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8" fontId="3" fillId="0" borderId="0" xfId="54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209" fontId="3" fillId="0" borderId="0" xfId="54" applyNumberFormat="1" applyFont="1" applyFill="1" applyBorder="1" applyAlignment="1">
      <alignment/>
    </xf>
    <xf numFmtId="208" fontId="2" fillId="0" borderId="0" xfId="54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210" fontId="3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210" fontId="3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207" fontId="3" fillId="0" borderId="17" xfId="0" applyNumberFormat="1" applyFont="1" applyFill="1" applyBorder="1" applyAlignment="1">
      <alignment horizontal="center"/>
    </xf>
    <xf numFmtId="210" fontId="3" fillId="0" borderId="1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/>
    </xf>
    <xf numFmtId="208" fontId="8" fillId="33" borderId="10" xfId="54" applyNumberFormat="1" applyFont="1" applyFill="1" applyBorder="1" applyAlignment="1">
      <alignment horizontal="center"/>
    </xf>
    <xf numFmtId="208" fontId="8" fillId="33" borderId="12" xfId="54" applyNumberFormat="1" applyFont="1" applyFill="1" applyBorder="1" applyAlignment="1">
      <alignment horizontal="center"/>
    </xf>
    <xf numFmtId="209" fontId="3" fillId="0" borderId="17" xfId="54" applyNumberFormat="1" applyFont="1" applyFill="1" applyBorder="1" applyAlignment="1">
      <alignment horizontal="center"/>
    </xf>
    <xf numFmtId="211" fontId="3" fillId="0" borderId="10" xfId="58" applyNumberFormat="1" applyFont="1" applyFill="1" applyBorder="1" applyAlignment="1">
      <alignment horizontal="center" vertical="top"/>
    </xf>
    <xf numFmtId="211" fontId="3" fillId="0" borderId="12" xfId="58" applyNumberFormat="1" applyFont="1" applyFill="1" applyBorder="1" applyAlignment="1">
      <alignment horizontal="center" vertical="top"/>
    </xf>
    <xf numFmtId="212" fontId="3" fillId="0" borderId="10" xfId="54" applyNumberFormat="1" applyFont="1" applyFill="1" applyBorder="1" applyAlignment="1">
      <alignment horizontal="center"/>
    </xf>
    <xf numFmtId="212" fontId="3" fillId="0" borderId="12" xfId="54" applyNumberFormat="1" applyFont="1" applyFill="1" applyBorder="1" applyAlignment="1">
      <alignment horizontal="center"/>
    </xf>
    <xf numFmtId="212" fontId="3" fillId="0" borderId="17" xfId="54" applyNumberFormat="1" applyFont="1" applyFill="1" applyBorder="1" applyAlignment="1">
      <alignment horizontal="center"/>
    </xf>
    <xf numFmtId="212" fontId="3" fillId="0" borderId="18" xfId="54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标题" xfId="42"/>
    <cellStyle name="标题 1" xfId="43"/>
    <cellStyle name="标题 2" xfId="44"/>
    <cellStyle name="标题 3" xfId="45"/>
    <cellStyle name="标题 4" xfId="46"/>
    <cellStyle name="检查单元格" xfId="47"/>
    <cellStyle name="汇总" xfId="48"/>
    <cellStyle name="注释" xfId="49"/>
    <cellStyle name="Percent" xfId="50"/>
    <cellStyle name="警告文本" xfId="51"/>
    <cellStyle name="计算" xfId="52"/>
    <cellStyle name="说明文本" xfId="53"/>
    <cellStyle name="Currency" xfId="54"/>
    <cellStyle name="Currency [0]" xfId="55"/>
    <cellStyle name="输入" xfId="56"/>
    <cellStyle name="输出" xfId="57"/>
    <cellStyle name="Comma" xfId="58"/>
    <cellStyle name="Comma [0]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workbookViewId="0" topLeftCell="A8">
      <selection activeCell="C31" sqref="C31"/>
    </sheetView>
  </sheetViews>
  <sheetFormatPr defaultColWidth="10.28125" defaultRowHeight="12.75" customHeight="1"/>
  <cols>
    <col min="1" max="1" width="3.7109375" style="0" customWidth="1"/>
    <col min="2" max="2" width="9.140625" style="0" customWidth="1"/>
    <col min="3" max="3" width="24.421875" style="0" customWidth="1"/>
    <col min="4" max="4" width="14.28125" style="0" customWidth="1"/>
    <col min="5" max="5" width="13.28125" style="0" customWidth="1"/>
    <col min="6" max="6" width="13.421875" style="0" customWidth="1"/>
    <col min="7" max="8" width="15.00390625" style="0" customWidth="1"/>
    <col min="9" max="9" width="13.140625" style="0" customWidth="1"/>
    <col min="10" max="10" width="9.140625" style="0" customWidth="1"/>
    <col min="11" max="11" width="3.8515625" style="0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">
      <c r="A2" s="5"/>
      <c r="B2" s="6"/>
      <c r="C2" s="7"/>
      <c r="D2" s="8"/>
      <c r="E2" s="8"/>
      <c r="F2" s="8"/>
      <c r="G2" s="8"/>
      <c r="H2" s="8"/>
      <c r="I2" s="1"/>
      <c r="J2" s="1"/>
      <c r="K2" s="5"/>
    </row>
    <row r="3" spans="1:11" ht="12">
      <c r="A3" s="5"/>
      <c r="B3" s="1"/>
      <c r="C3" s="7"/>
      <c r="D3" s="8"/>
      <c r="E3" s="8"/>
      <c r="F3" s="8"/>
      <c r="G3" s="8"/>
      <c r="H3" s="8"/>
      <c r="I3" s="1"/>
      <c r="J3" s="1"/>
      <c r="K3" s="5"/>
    </row>
    <row r="4" spans="1:11" ht="18">
      <c r="A4" s="5"/>
      <c r="B4" s="1"/>
      <c r="C4" s="52" t="s">
        <v>27</v>
      </c>
      <c r="D4" s="52"/>
      <c r="E4" s="52"/>
      <c r="F4" s="52"/>
      <c r="G4" s="52"/>
      <c r="H4" s="52"/>
      <c r="I4" s="1"/>
      <c r="J4" s="1"/>
      <c r="K4" s="5"/>
    </row>
    <row r="5" spans="1:11" ht="12">
      <c r="A5" s="5"/>
      <c r="B5" s="1"/>
      <c r="C5" s="1"/>
      <c r="D5" s="1"/>
      <c r="E5" s="1"/>
      <c r="F5" s="1"/>
      <c r="G5" s="51" t="s">
        <v>26</v>
      </c>
      <c r="H5" s="1"/>
      <c r="I5" s="1"/>
      <c r="J5" s="1"/>
      <c r="K5" s="5"/>
    </row>
    <row r="6" spans="1:17" ht="12.75" thickBot="1">
      <c r="A6" s="5"/>
      <c r="B6" s="1"/>
      <c r="C6" s="1"/>
      <c r="D6" s="1"/>
      <c r="E6" s="1"/>
      <c r="F6" s="1"/>
      <c r="G6" s="1"/>
      <c r="H6" s="1"/>
      <c r="I6" s="1"/>
      <c r="J6" s="1"/>
      <c r="K6" s="5"/>
      <c r="L6" s="38"/>
      <c r="M6" s="38"/>
      <c r="N6" s="38"/>
      <c r="O6" s="38"/>
      <c r="P6" s="38"/>
      <c r="Q6" s="38"/>
    </row>
    <row r="7" spans="1:17" ht="15">
      <c r="A7" s="5"/>
      <c r="B7" s="1"/>
      <c r="C7" s="53" t="s">
        <v>0</v>
      </c>
      <c r="D7" s="54"/>
      <c r="E7" s="54"/>
      <c r="F7" s="54"/>
      <c r="G7" s="55"/>
      <c r="H7" s="1"/>
      <c r="I7" s="1"/>
      <c r="J7" s="1"/>
      <c r="K7" s="5"/>
      <c r="L7" s="38"/>
      <c r="M7" s="38"/>
      <c r="N7" s="38"/>
      <c r="O7" s="38"/>
      <c r="P7" s="38"/>
      <c r="Q7" s="38"/>
    </row>
    <row r="8" spans="1:17" ht="24">
      <c r="A8" s="5"/>
      <c r="B8" s="1"/>
      <c r="C8" s="18" t="s">
        <v>1</v>
      </c>
      <c r="D8" s="17" t="s">
        <v>2</v>
      </c>
      <c r="E8" s="17" t="s">
        <v>3</v>
      </c>
      <c r="F8" s="17" t="s">
        <v>4</v>
      </c>
      <c r="G8" s="19" t="s">
        <v>5</v>
      </c>
      <c r="H8" s="1"/>
      <c r="I8" s="1"/>
      <c r="J8" s="1"/>
      <c r="K8" s="5"/>
      <c r="L8" s="39"/>
      <c r="M8" s="39"/>
      <c r="N8" s="39"/>
      <c r="O8" s="39"/>
      <c r="P8" s="40"/>
      <c r="Q8" s="38"/>
    </row>
    <row r="9" spans="1:17" ht="15">
      <c r="A9" s="5"/>
      <c r="B9" s="1"/>
      <c r="C9" s="20" t="s">
        <v>6</v>
      </c>
      <c r="D9" s="36">
        <v>45</v>
      </c>
      <c r="E9" s="36">
        <v>13</v>
      </c>
      <c r="F9" s="36">
        <v>4.5</v>
      </c>
      <c r="G9" s="37">
        <v>18</v>
      </c>
      <c r="H9" s="1"/>
      <c r="I9" s="9"/>
      <c r="J9" s="1"/>
      <c r="K9" s="5"/>
      <c r="L9" s="39"/>
      <c r="M9" s="40"/>
      <c r="N9" s="40"/>
      <c r="O9" s="40"/>
      <c r="P9" s="40"/>
      <c r="Q9" s="38"/>
    </row>
    <row r="10" spans="1:17" ht="15">
      <c r="A10" s="5"/>
      <c r="B10" s="1"/>
      <c r="C10" s="20" t="s">
        <v>7</v>
      </c>
      <c r="D10" s="36">
        <v>30</v>
      </c>
      <c r="E10" s="36">
        <v>12</v>
      </c>
      <c r="F10" s="36">
        <v>0</v>
      </c>
      <c r="G10" s="37">
        <v>8</v>
      </c>
      <c r="H10" s="1"/>
      <c r="I10" s="9"/>
      <c r="J10" s="1"/>
      <c r="K10" s="5"/>
      <c r="L10" s="39"/>
      <c r="M10" s="40"/>
      <c r="N10" s="40"/>
      <c r="O10" s="40"/>
      <c r="P10" s="40"/>
      <c r="Q10" s="38"/>
    </row>
    <row r="11" spans="1:16" s="1" customFormat="1" ht="15">
      <c r="A11" s="5"/>
      <c r="C11" s="20" t="s">
        <v>8</v>
      </c>
      <c r="D11" s="36">
        <v>75</v>
      </c>
      <c r="E11" s="36">
        <v>31</v>
      </c>
      <c r="F11" s="36">
        <v>0.4</v>
      </c>
      <c r="G11" s="37">
        <v>11</v>
      </c>
      <c r="I11" s="6"/>
      <c r="K11" s="5"/>
      <c r="L11" s="39"/>
      <c r="M11" s="40"/>
      <c r="N11" s="40"/>
      <c r="O11" s="40"/>
      <c r="P11" s="40"/>
    </row>
    <row r="12" spans="1:17" ht="15.75" thickBot="1">
      <c r="A12" s="5"/>
      <c r="B12" s="1"/>
      <c r="C12" s="21" t="s">
        <v>24</v>
      </c>
      <c r="D12" s="34">
        <v>120</v>
      </c>
      <c r="E12" s="34">
        <v>45</v>
      </c>
      <c r="F12" s="34">
        <v>5</v>
      </c>
      <c r="G12" s="35">
        <v>28</v>
      </c>
      <c r="H12" s="1"/>
      <c r="I12" s="1"/>
      <c r="J12" s="1"/>
      <c r="K12" s="5"/>
      <c r="L12" s="39"/>
      <c r="M12" s="40"/>
      <c r="N12" s="40"/>
      <c r="O12" s="40"/>
      <c r="P12" s="40"/>
      <c r="Q12" s="38"/>
    </row>
    <row r="13" spans="1:11" ht="12">
      <c r="A13" s="5"/>
      <c r="B13" s="1"/>
      <c r="C13" s="1"/>
      <c r="D13" s="1"/>
      <c r="E13" s="1"/>
      <c r="F13" s="1"/>
      <c r="G13" s="1"/>
      <c r="H13" s="1"/>
      <c r="I13" s="1"/>
      <c r="J13" s="1"/>
      <c r="K13" s="5"/>
    </row>
    <row r="14" spans="1:11" ht="12">
      <c r="A14" s="5"/>
      <c r="B14" s="1"/>
      <c r="C14" s="1"/>
      <c r="D14" s="1"/>
      <c r="E14" s="1"/>
      <c r="F14" s="1"/>
      <c r="G14" s="1"/>
      <c r="H14" s="1"/>
      <c r="I14" s="1"/>
      <c r="J14" s="1"/>
      <c r="K14" s="5"/>
    </row>
    <row r="15" spans="1:11" ht="15">
      <c r="A15" s="5"/>
      <c r="B15" s="1"/>
      <c r="C15" s="53" t="s">
        <v>9</v>
      </c>
      <c r="D15" s="54"/>
      <c r="E15" s="54"/>
      <c r="F15" s="54"/>
      <c r="G15" s="55"/>
      <c r="H15" s="1"/>
      <c r="I15" s="1"/>
      <c r="J15" s="1"/>
      <c r="K15" s="5"/>
    </row>
    <row r="16" spans="1:11" ht="15">
      <c r="A16" s="5"/>
      <c r="B16" s="1"/>
      <c r="C16" s="41"/>
      <c r="D16" s="17" t="s">
        <v>2</v>
      </c>
      <c r="E16" s="17" t="s">
        <v>3</v>
      </c>
      <c r="F16" s="17" t="s">
        <v>4</v>
      </c>
      <c r="G16" s="19" t="s">
        <v>5</v>
      </c>
      <c r="H16" s="1"/>
      <c r="I16" s="1"/>
      <c r="J16" s="1"/>
      <c r="K16" s="5"/>
    </row>
    <row r="17" spans="1:11" ht="12">
      <c r="A17" s="5"/>
      <c r="B17" s="1"/>
      <c r="C17" s="26" t="s">
        <v>10</v>
      </c>
      <c r="D17" s="42">
        <v>0</v>
      </c>
      <c r="E17" s="42">
        <v>0</v>
      </c>
      <c r="F17" s="42">
        <v>0</v>
      </c>
      <c r="G17" s="43">
        <v>0</v>
      </c>
      <c r="H17" s="1"/>
      <c r="I17" s="9"/>
      <c r="J17" s="1"/>
      <c r="K17" s="5"/>
    </row>
    <row r="18" spans="1:11" ht="12">
      <c r="A18" s="5"/>
      <c r="B18" s="1"/>
      <c r="C18" s="20" t="s">
        <v>25</v>
      </c>
      <c r="D18" s="45">
        <v>20</v>
      </c>
      <c r="E18" s="45">
        <v>20</v>
      </c>
      <c r="F18" s="45">
        <v>1</v>
      </c>
      <c r="G18" s="46">
        <v>10</v>
      </c>
      <c r="H18" s="1"/>
      <c r="I18" s="1"/>
      <c r="J18" s="1"/>
      <c r="K18" s="5"/>
    </row>
    <row r="19" spans="1:11" ht="12.75" thickBot="1">
      <c r="A19" s="5"/>
      <c r="B19" s="1"/>
      <c r="C19" s="21" t="s">
        <v>11</v>
      </c>
      <c r="D19" s="44">
        <f>D17/D18/1000</f>
        <v>0</v>
      </c>
      <c r="E19" s="44">
        <f>E17/E18/1000</f>
        <v>0</v>
      </c>
      <c r="F19" s="44">
        <f>F17/F18/1000</f>
        <v>0</v>
      </c>
      <c r="G19" s="44">
        <f>G17/G18/1000</f>
        <v>0</v>
      </c>
      <c r="H19" s="1"/>
      <c r="I19" s="1"/>
      <c r="J19" s="1"/>
      <c r="K19" s="5"/>
    </row>
    <row r="20" spans="1:11" ht="12">
      <c r="A20" s="5"/>
      <c r="B20" s="1"/>
      <c r="C20" s="1"/>
      <c r="D20" s="10"/>
      <c r="E20" s="10"/>
      <c r="F20" s="10"/>
      <c r="G20" s="10"/>
      <c r="H20" s="10"/>
      <c r="I20" s="1"/>
      <c r="J20" s="1"/>
      <c r="K20" s="5"/>
    </row>
    <row r="21" spans="1:11" ht="12">
      <c r="A21" s="5"/>
      <c r="B21" s="1"/>
      <c r="C21" s="1"/>
      <c r="D21" s="10"/>
      <c r="E21" s="10"/>
      <c r="F21" s="10"/>
      <c r="G21" s="10"/>
      <c r="H21" s="10"/>
      <c r="I21" s="1"/>
      <c r="J21" s="1"/>
      <c r="K21" s="5"/>
    </row>
    <row r="22" spans="1:11" ht="12">
      <c r="A22" s="5"/>
      <c r="B22" s="1"/>
      <c r="C22" s="1"/>
      <c r="D22" s="10"/>
      <c r="E22" s="10"/>
      <c r="F22" s="10"/>
      <c r="G22" s="10"/>
      <c r="H22" s="10"/>
      <c r="I22" s="1"/>
      <c r="J22" s="1"/>
      <c r="K22" s="5"/>
    </row>
    <row r="23" spans="1:11" ht="12">
      <c r="A23" s="5"/>
      <c r="B23" s="1"/>
      <c r="C23" s="22"/>
      <c r="D23" s="23" t="s">
        <v>2</v>
      </c>
      <c r="E23" s="23" t="s">
        <v>3</v>
      </c>
      <c r="F23" s="23" t="s">
        <v>4</v>
      </c>
      <c r="G23" s="23" t="s">
        <v>5</v>
      </c>
      <c r="H23" s="24" t="s">
        <v>12</v>
      </c>
      <c r="I23" s="1"/>
      <c r="J23" s="1"/>
      <c r="K23" s="5"/>
    </row>
    <row r="24" spans="1:11" ht="12">
      <c r="A24" s="5"/>
      <c r="B24" s="1"/>
      <c r="C24" s="20" t="s">
        <v>13</v>
      </c>
      <c r="D24" s="47">
        <f>D9*D19</f>
        <v>0</v>
      </c>
      <c r="E24" s="47">
        <f>E9*E19</f>
        <v>0</v>
      </c>
      <c r="F24" s="47">
        <f>F9*F19</f>
        <v>0</v>
      </c>
      <c r="G24" s="47">
        <f>G9*G19</f>
        <v>0</v>
      </c>
      <c r="H24" s="48">
        <f>SUM(C24:G24)</f>
        <v>0</v>
      </c>
      <c r="I24" s="1"/>
      <c r="J24" s="1"/>
      <c r="K24" s="5"/>
    </row>
    <row r="25" spans="1:11" ht="12">
      <c r="A25" s="5"/>
      <c r="B25" s="1"/>
      <c r="C25" s="20" t="s">
        <v>14</v>
      </c>
      <c r="D25" s="47">
        <f>D10*D19</f>
        <v>0</v>
      </c>
      <c r="E25" s="47">
        <f>E10*E19</f>
        <v>0</v>
      </c>
      <c r="F25" s="47">
        <f>F10*F19</f>
        <v>0</v>
      </c>
      <c r="G25" s="47">
        <f>G10*G19</f>
        <v>0</v>
      </c>
      <c r="H25" s="48">
        <f>SUM(C25:G25)</f>
        <v>0</v>
      </c>
      <c r="I25" s="1"/>
      <c r="J25" s="1"/>
      <c r="K25" s="5"/>
    </row>
    <row r="26" spans="1:11" ht="12.75" thickBot="1">
      <c r="A26" s="5"/>
      <c r="B26" s="1"/>
      <c r="C26" s="25" t="s">
        <v>15</v>
      </c>
      <c r="D26" s="49">
        <f>D11*D19</f>
        <v>0</v>
      </c>
      <c r="E26" s="49">
        <f>E11*E19</f>
        <v>0</v>
      </c>
      <c r="F26" s="49">
        <f>F11*F19</f>
        <v>0</v>
      </c>
      <c r="G26" s="49">
        <f>G11*G19</f>
        <v>0</v>
      </c>
      <c r="H26" s="50">
        <f>SUM(C26:G26)</f>
        <v>0</v>
      </c>
      <c r="I26" s="1"/>
      <c r="J26" s="1"/>
      <c r="K26" s="5"/>
    </row>
    <row r="27" spans="1:11" ht="12">
      <c r="A27" s="5"/>
      <c r="B27" s="1"/>
      <c r="C27" s="7"/>
      <c r="D27" s="8"/>
      <c r="E27" s="8"/>
      <c r="F27" s="8"/>
      <c r="G27" s="8"/>
      <c r="H27" s="8"/>
      <c r="I27" s="11"/>
      <c r="J27" s="1"/>
      <c r="K27" s="5"/>
    </row>
    <row r="28" spans="1:11" ht="12">
      <c r="A28" s="5"/>
      <c r="B28" s="1"/>
      <c r="C28" s="7"/>
      <c r="D28" s="8"/>
      <c r="E28" s="8"/>
      <c r="F28" s="8"/>
      <c r="G28" s="8"/>
      <c r="H28" s="8"/>
      <c r="I28" s="11"/>
      <c r="J28" s="1"/>
      <c r="K28" s="5"/>
    </row>
    <row r="29" spans="1:11" ht="12.75" thickBot="1">
      <c r="A29" s="5"/>
      <c r="B29" s="12"/>
      <c r="C29" s="1"/>
      <c r="D29" s="8"/>
      <c r="E29" s="8"/>
      <c r="F29" s="8"/>
      <c r="G29" s="8"/>
      <c r="H29" s="8"/>
      <c r="I29" s="11"/>
      <c r="J29" s="1"/>
      <c r="K29" s="5"/>
    </row>
    <row r="30" spans="1:11" ht="15">
      <c r="A30" s="5"/>
      <c r="B30" s="1"/>
      <c r="C30" s="56" t="s">
        <v>16</v>
      </c>
      <c r="D30" s="57"/>
      <c r="E30" s="57"/>
      <c r="F30" s="57"/>
      <c r="G30" s="58"/>
      <c r="H30" s="1"/>
      <c r="I30" s="1"/>
      <c r="J30" s="1"/>
      <c r="K30" s="5"/>
    </row>
    <row r="31" spans="1:11" ht="12">
      <c r="A31" s="5"/>
      <c r="B31" s="1"/>
      <c r="C31" s="27" t="s">
        <v>17</v>
      </c>
      <c r="D31" s="2" t="s">
        <v>18</v>
      </c>
      <c r="E31" s="2" t="s">
        <v>19</v>
      </c>
      <c r="F31" s="2" t="s">
        <v>20</v>
      </c>
      <c r="G31" s="28" t="s">
        <v>21</v>
      </c>
      <c r="H31" s="14"/>
      <c r="I31" s="1"/>
      <c r="J31" s="1"/>
      <c r="K31" s="5"/>
    </row>
    <row r="32" spans="1:11" ht="12">
      <c r="A32" s="5"/>
      <c r="B32" s="1"/>
      <c r="C32" s="27"/>
      <c r="D32" s="3"/>
      <c r="E32" s="2" t="s">
        <v>22</v>
      </c>
      <c r="F32" s="2" t="s">
        <v>23</v>
      </c>
      <c r="G32" s="29"/>
      <c r="H32" s="1"/>
      <c r="I32" s="1"/>
      <c r="J32" s="1"/>
      <c r="K32" s="5"/>
    </row>
    <row r="33" spans="1:11" ht="12">
      <c r="A33" s="5"/>
      <c r="B33" s="1"/>
      <c r="C33" s="27">
        <v>10</v>
      </c>
      <c r="D33" s="4">
        <f>C33*$H$26</f>
        <v>0</v>
      </c>
      <c r="E33" s="4">
        <f>$H$24+$H$25</f>
        <v>0</v>
      </c>
      <c r="F33" s="4">
        <f>D33+E33</f>
        <v>0</v>
      </c>
      <c r="G33" s="30">
        <f>F33/C33</f>
        <v>0</v>
      </c>
      <c r="H33" s="1"/>
      <c r="I33" s="1"/>
      <c r="J33" s="1"/>
      <c r="K33" s="5"/>
    </row>
    <row r="34" spans="1:11" ht="12">
      <c r="A34" s="5"/>
      <c r="B34" s="1"/>
      <c r="C34" s="27">
        <v>25</v>
      </c>
      <c r="D34" s="4">
        <f>C34*$H$26</f>
        <v>0</v>
      </c>
      <c r="E34" s="4">
        <f>#N/A</f>
        <v>0</v>
      </c>
      <c r="F34" s="4"/>
      <c r="G34" s="30"/>
      <c r="H34" s="1"/>
      <c r="I34" s="1"/>
      <c r="J34" s="1"/>
      <c r="K34" s="5"/>
    </row>
    <row r="35" spans="1:11" ht="12">
      <c r="A35" s="5"/>
      <c r="B35" s="1"/>
      <c r="C35" s="27">
        <v>50</v>
      </c>
      <c r="D35" s="4"/>
      <c r="E35" s="4"/>
      <c r="F35" s="4"/>
      <c r="G35" s="30"/>
      <c r="H35" s="1"/>
      <c r="I35" s="1"/>
      <c r="J35" s="1"/>
      <c r="K35" s="5"/>
    </row>
    <row r="36" spans="1:11" ht="12">
      <c r="A36" s="5"/>
      <c r="B36" s="1"/>
      <c r="C36" s="27">
        <v>100</v>
      </c>
      <c r="D36" s="4"/>
      <c r="E36" s="4"/>
      <c r="F36" s="4"/>
      <c r="G36" s="30"/>
      <c r="H36" s="1"/>
      <c r="I36" s="1"/>
      <c r="J36" s="1"/>
      <c r="K36" s="5"/>
    </row>
    <row r="37" spans="1:11" ht="12">
      <c r="A37" s="5"/>
      <c r="B37" s="1"/>
      <c r="C37" s="27">
        <v>150</v>
      </c>
      <c r="D37" s="4"/>
      <c r="E37" s="4"/>
      <c r="F37" s="4"/>
      <c r="G37" s="30"/>
      <c r="H37" s="1"/>
      <c r="I37" s="1"/>
      <c r="J37" s="1"/>
      <c r="K37" s="5"/>
    </row>
    <row r="38" spans="1:11" ht="12">
      <c r="A38" s="5"/>
      <c r="B38" s="1"/>
      <c r="C38" s="27">
        <v>200</v>
      </c>
      <c r="D38" s="4"/>
      <c r="E38" s="4"/>
      <c r="F38" s="4"/>
      <c r="G38" s="30"/>
      <c r="H38" s="1"/>
      <c r="I38" s="1"/>
      <c r="J38" s="1"/>
      <c r="K38" s="5"/>
    </row>
    <row r="39" spans="1:11" ht="12.75" thickBot="1">
      <c r="A39" s="5"/>
      <c r="B39" s="1"/>
      <c r="C39" s="31">
        <v>250</v>
      </c>
      <c r="D39" s="32"/>
      <c r="E39" s="32"/>
      <c r="F39" s="32"/>
      <c r="G39" s="33"/>
      <c r="H39" s="1"/>
      <c r="I39" s="1"/>
      <c r="J39" s="1"/>
      <c r="K39" s="5"/>
    </row>
    <row r="40" spans="1:11" ht="12">
      <c r="A40" s="5"/>
      <c r="B40" s="1"/>
      <c r="C40" s="13"/>
      <c r="D40" s="15"/>
      <c r="E40" s="15"/>
      <c r="F40" s="15"/>
      <c r="G40" s="16"/>
      <c r="H40" s="1"/>
      <c r="I40" s="1"/>
      <c r="J40" s="1"/>
      <c r="K40" s="5"/>
    </row>
    <row r="41" spans="1:11" ht="12">
      <c r="A41" s="5"/>
      <c r="B41" s="1"/>
      <c r="C41" s="1"/>
      <c r="D41" s="1"/>
      <c r="E41" s="1"/>
      <c r="F41" s="1"/>
      <c r="G41" s="1"/>
      <c r="H41" s="1"/>
      <c r="I41" s="1"/>
      <c r="J41" s="1"/>
      <c r="K41" s="5"/>
    </row>
    <row r="42" spans="1:1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</sheetData>
  <sheetProtection/>
  <mergeCells count="4">
    <mergeCell ref="C4:H4"/>
    <mergeCell ref="C7:G7"/>
    <mergeCell ref="C15:G15"/>
    <mergeCell ref="C30:G30"/>
  </mergeCells>
  <printOptions/>
  <pageMargins left="0.25972222222222224" right="0.21944444444444444" top="0.38958333333333334" bottom="0.479861111111111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丹 曾</cp:lastModifiedBy>
  <cp:lastPrinted>2015-08-14T00:34:00Z</cp:lastPrinted>
  <dcterms:created xsi:type="dcterms:W3CDTF">2004-12-21T02:22:10Z</dcterms:created>
  <dcterms:modified xsi:type="dcterms:W3CDTF">2017-05-10T09:10:00Z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