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240" windowHeight="9660" activeTab="0"/>
  </bookViews>
  <sheets>
    <sheet name="PKL PPC 610H" sheetId="1" r:id="rId1"/>
    <sheet name="Other procedure" sheetId="2" r:id="rId2"/>
  </sheets>
  <definedNames/>
  <calcPr fullCalcOnLoad="1"/>
</workbook>
</file>

<file path=xl/sharedStrings.xml><?xml version="1.0" encoding="utf-8"?>
<sst xmlns="http://schemas.openxmlformats.org/spreadsheetml/2006/main" count="83" uniqueCount="61">
  <si>
    <t>Reagent Consumption Rate</t>
  </si>
  <si>
    <t>Vol in mL (Various fluidic Cycles)</t>
  </si>
  <si>
    <t>Diluent</t>
  </si>
  <si>
    <t>Detergent</t>
  </si>
  <si>
    <t>Lyse</t>
  </si>
  <si>
    <t>Probe Cleanser</t>
  </si>
  <si>
    <t>startup</t>
  </si>
  <si>
    <t>shutdown</t>
  </si>
  <si>
    <t>test cycle (whole blood)</t>
  </si>
  <si>
    <t>Tubing Clean</t>
  </si>
  <si>
    <t>Prime</t>
  </si>
  <si>
    <t>Reagent Costs</t>
  </si>
  <si>
    <t>Unit Price in USD</t>
  </si>
  <si>
    <t>Vol in ml</t>
  </si>
  <si>
    <t xml:space="preserve">Cost/ml </t>
  </si>
  <si>
    <t>Total</t>
  </si>
  <si>
    <t>FIXED cost - 1 Startup daily</t>
  </si>
  <si>
    <t>FIXED costs - 1 Shutdown daily</t>
  </si>
  <si>
    <t>Cost / cycle</t>
  </si>
  <si>
    <t>Reagent Costs Per Sample</t>
  </si>
  <si>
    <t>Test / day</t>
  </si>
  <si>
    <t>Cycle Cost</t>
  </si>
  <si>
    <t>Fixed Cost</t>
  </si>
  <si>
    <t>Daily Cost</t>
  </si>
  <si>
    <t>Cost/Test</t>
  </si>
  <si>
    <t>for Start&amp;Shut</t>
  </si>
  <si>
    <t>Incl Start&amp;Shut</t>
  </si>
  <si>
    <t>25mL</t>
  </si>
  <si>
    <t>8mL</t>
  </si>
  <si>
    <t>0.4mL~25mL</t>
  </si>
  <si>
    <t>20mL</t>
  </si>
  <si>
    <t>9mL</t>
  </si>
  <si>
    <t>0.4mL</t>
  </si>
  <si>
    <t>7mL</t>
  </si>
  <si>
    <t>0.6mL</t>
  </si>
  <si>
    <t>14mL</t>
  </si>
  <si>
    <t>0mL</t>
  </si>
  <si>
    <t>15mL</t>
  </si>
  <si>
    <t>5.3~25mL</t>
  </si>
  <si>
    <t>10mL</t>
  </si>
  <si>
    <t>18mL</t>
  </si>
  <si>
    <t>90mL</t>
  </si>
  <si>
    <t>50mL</t>
  </si>
  <si>
    <t>Startup:</t>
  </si>
  <si>
    <t>Diluent</t>
  </si>
  <si>
    <t>Detergent</t>
  </si>
  <si>
    <t>Lyse</t>
  </si>
  <si>
    <t>Prime</t>
  </si>
  <si>
    <t>Counting</t>
  </si>
  <si>
    <t>Shutdown</t>
  </si>
  <si>
    <t>Prime only one reagent</t>
  </si>
  <si>
    <t>Flush</t>
  </si>
  <si>
    <t>Empty chamber</t>
  </si>
  <si>
    <t>Rinse chamber</t>
  </si>
  <si>
    <t>Tubing clean</t>
  </si>
  <si>
    <t>For shipment</t>
  </si>
  <si>
    <t>if do not remove reagents</t>
  </si>
  <si>
    <t>Probe detergent</t>
  </si>
  <si>
    <t>For lyse, if the tube is empty, it will up to 25ml
if lyse is filling in tube already, 5.3ml</t>
  </si>
  <si>
    <t>PKL PPC 610H   --&gt;   Reagent Consumption</t>
  </si>
  <si>
    <r>
      <rPr>
        <b/>
        <sz val="14"/>
        <color indexed="8"/>
        <rFont val="宋体"/>
        <family val="0"/>
      </rPr>
      <t>610H</t>
    </r>
    <r>
      <rPr>
        <b/>
        <sz val="14"/>
        <color indexed="8"/>
        <rFont val="宋体"/>
        <family val="0"/>
      </rPr>
      <t xml:space="preserve">（software </t>
    </r>
    <r>
      <rPr>
        <b/>
        <sz val="14"/>
        <color indexed="8"/>
        <rFont val="宋体"/>
        <family val="0"/>
      </rPr>
      <t>V4.32.150512）</t>
    </r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</si>
</sst>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-&quot;£&quot;* #,##0.00_-;\-&quot;£&quot;* #,##0.00_-;_-&quot;£&quot;* &quot;-&quot;??_-;_-@_-"/>
    <numFmt numFmtId="185" formatCode="[$$-409]#,##0.00"/>
    <numFmt numFmtId="186" formatCode="[$$-409]#,##0.00_ ;\-[$$-409]#,##0.00\ "/>
    <numFmt numFmtId="187" formatCode="[$$-409]#,##0.000_ ;\-[$$-409]#,##0.000\ "/>
    <numFmt numFmtId="188" formatCode="[$$-409]#,##0.000"/>
    <numFmt numFmtId="189" formatCode="_-* #,##0_-;\-* #,##0_-;_-* &quot;-&quot;??_-;_-@_-"/>
  </numFmts>
  <fonts count="49">
    <font>
      <sz val="10"/>
      <name val="Arial"/>
      <family val="2"/>
    </font>
    <font>
      <sz val="12"/>
      <name val="宋体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 Narrow"/>
      <family val="2"/>
    </font>
    <font>
      <b/>
      <sz val="12"/>
      <name val="Arial"/>
      <family val="2"/>
    </font>
    <font>
      <b/>
      <u val="single"/>
      <sz val="16"/>
      <color indexed="12"/>
      <name val="Arial"/>
      <family val="2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4"/>
      <name val="等线"/>
      <family val="0"/>
    </font>
    <font>
      <sz val="11"/>
      <color indexed="6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7" applyNumberFormat="0" applyAlignment="0" applyProtection="0"/>
    <xf numFmtId="0" fontId="45" fillId="0" borderId="0" applyNumberFormat="0" applyFill="0" applyBorder="0" applyAlignment="0" applyProtection="0"/>
    <xf numFmtId="184" fontId="0" fillId="0" borderId="0" applyProtection="0">
      <alignment/>
    </xf>
    <xf numFmtId="180" fontId="0" fillId="0" borderId="0" applyFont="0" applyFill="0" applyBorder="0" applyAlignment="0" applyProtection="0"/>
    <xf numFmtId="0" fontId="46" fillId="32" borderId="7" applyNumberFormat="0" applyAlignment="0" applyProtection="0"/>
    <xf numFmtId="0" fontId="47" fillId="31" borderId="8" applyNumberFormat="0" applyAlignment="0" applyProtection="0"/>
    <xf numFmtId="43" fontId="0" fillId="0" borderId="0" applyProtection="0">
      <alignment/>
    </xf>
    <xf numFmtId="181" fontId="0" fillId="0" borderId="0" applyFont="0" applyFill="0" applyBorder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86" fontId="3" fillId="0" borderId="0" xfId="54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87" fontId="3" fillId="0" borderId="0" xfId="54" applyNumberFormat="1" applyFont="1" applyFill="1" applyBorder="1" applyAlignment="1">
      <alignment/>
    </xf>
    <xf numFmtId="186" fontId="2" fillId="0" borderId="0" xfId="54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85" fontId="3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189" fontId="3" fillId="0" borderId="10" xfId="58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189" fontId="3" fillId="0" borderId="12" xfId="58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187" fontId="3" fillId="0" borderId="15" xfId="54" applyNumberFormat="1" applyFont="1" applyFill="1" applyBorder="1" applyAlignment="1">
      <alignment/>
    </xf>
    <xf numFmtId="186" fontId="3" fillId="0" borderId="10" xfId="54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7" fillId="34" borderId="17" xfId="0" applyNumberFormat="1" applyFont="1" applyFill="1" applyBorder="1" applyAlignment="1">
      <alignment horizontal="center"/>
    </xf>
    <xf numFmtId="0" fontId="7" fillId="34" borderId="18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/>
    </xf>
    <xf numFmtId="186" fontId="3" fillId="0" borderId="14" xfId="54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186" fontId="9" fillId="33" borderId="10" xfId="54" applyNumberFormat="1" applyFont="1" applyFill="1" applyBorder="1" applyAlignment="1">
      <alignment/>
    </xf>
    <xf numFmtId="186" fontId="9" fillId="33" borderId="12" xfId="54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186" fontId="3" fillId="0" borderId="12" xfId="54" applyNumberFormat="1" applyFont="1" applyFill="1" applyBorder="1" applyAlignment="1">
      <alignment/>
    </xf>
    <xf numFmtId="186" fontId="3" fillId="0" borderId="15" xfId="54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标题" xfId="42"/>
    <cellStyle name="标题 1" xfId="43"/>
    <cellStyle name="标题 2" xfId="44"/>
    <cellStyle name="标题 3" xfId="45"/>
    <cellStyle name="标题 4" xfId="46"/>
    <cellStyle name="检查单元格" xfId="47"/>
    <cellStyle name="汇总" xfId="48"/>
    <cellStyle name="注释" xfId="49"/>
    <cellStyle name="Percent" xfId="50"/>
    <cellStyle name="警告文本" xfId="51"/>
    <cellStyle name="计算" xfId="52"/>
    <cellStyle name="说明文本" xfId="53"/>
    <cellStyle name="Currency" xfId="54"/>
    <cellStyle name="Currency [0]" xfId="55"/>
    <cellStyle name="输入" xfId="56"/>
    <cellStyle name="输出" xfId="57"/>
    <cellStyle name="Comma" xfId="58"/>
    <cellStyle name="Comma [0]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E44" sqref="E44"/>
    </sheetView>
  </sheetViews>
  <sheetFormatPr defaultColWidth="10.28125" defaultRowHeight="12.75" customHeight="1"/>
  <cols>
    <col min="1" max="1" width="3.7109375" style="0" customWidth="1"/>
    <col min="2" max="2" width="9.140625" style="0" customWidth="1"/>
    <col min="3" max="3" width="24.421875" style="0" customWidth="1"/>
    <col min="4" max="4" width="14.28125" style="0" customWidth="1"/>
    <col min="5" max="5" width="13.28125" style="0" customWidth="1"/>
    <col min="6" max="6" width="13.421875" style="0" customWidth="1"/>
    <col min="7" max="8" width="15.00390625" style="0" customWidth="1"/>
    <col min="9" max="9" width="13.140625" style="0" customWidth="1"/>
    <col min="10" max="10" width="9.140625" style="0" customWidth="1"/>
    <col min="11" max="11" width="3.8515625" style="0" customWidth="1"/>
  </cols>
  <sheetData>
    <row r="1" spans="1:11" ht="1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">
      <c r="A2" s="5"/>
      <c r="B2" s="6"/>
      <c r="C2" s="7"/>
      <c r="D2" s="8"/>
      <c r="E2" s="8"/>
      <c r="F2" s="8"/>
      <c r="G2" s="8"/>
      <c r="H2" s="8"/>
      <c r="I2" s="1"/>
      <c r="J2" s="1"/>
      <c r="K2" s="5"/>
    </row>
    <row r="3" spans="1:11" ht="12">
      <c r="A3" s="5"/>
      <c r="B3" s="1"/>
      <c r="C3" s="7"/>
      <c r="D3" s="8"/>
      <c r="E3" s="8"/>
      <c r="F3" s="8"/>
      <c r="G3" s="8"/>
      <c r="H3" s="8"/>
      <c r="I3" s="1"/>
      <c r="J3" s="1"/>
      <c r="K3" s="5"/>
    </row>
    <row r="4" spans="1:11" ht="18">
      <c r="A4" s="5"/>
      <c r="B4" s="1"/>
      <c r="C4" s="59" t="s">
        <v>59</v>
      </c>
      <c r="D4" s="59"/>
      <c r="E4" s="59"/>
      <c r="F4" s="59"/>
      <c r="G4" s="59"/>
      <c r="H4" s="59"/>
      <c r="I4" s="1"/>
      <c r="J4" s="1"/>
      <c r="K4" s="5"/>
    </row>
    <row r="5" spans="1:11" ht="12">
      <c r="A5" s="5"/>
      <c r="B5" s="1"/>
      <c r="C5" s="1"/>
      <c r="D5" s="1"/>
      <c r="E5" s="1"/>
      <c r="F5" s="1"/>
      <c r="G5" s="1"/>
      <c r="H5" s="1"/>
      <c r="I5" s="1"/>
      <c r="J5" s="1"/>
      <c r="K5" s="5"/>
    </row>
    <row r="6" spans="1:11" ht="12">
      <c r="A6" s="5"/>
      <c r="B6" s="1"/>
      <c r="C6" s="1"/>
      <c r="D6" s="1"/>
      <c r="E6" s="1"/>
      <c r="F6" s="1"/>
      <c r="G6" s="1"/>
      <c r="H6" s="1"/>
      <c r="I6" s="1"/>
      <c r="J6" s="1"/>
      <c r="K6" s="5"/>
    </row>
    <row r="7" spans="1:11" ht="15">
      <c r="A7" s="5"/>
      <c r="B7" s="1"/>
      <c r="C7" s="60" t="s">
        <v>0</v>
      </c>
      <c r="D7" s="61"/>
      <c r="E7" s="61"/>
      <c r="F7" s="61"/>
      <c r="G7" s="62"/>
      <c r="H7" s="1"/>
      <c r="I7" s="1"/>
      <c r="J7" s="1"/>
      <c r="K7" s="5"/>
    </row>
    <row r="8" spans="1:11" ht="24">
      <c r="A8" s="5"/>
      <c r="B8" s="1"/>
      <c r="C8" s="18" t="s">
        <v>1</v>
      </c>
      <c r="D8" s="17" t="s">
        <v>2</v>
      </c>
      <c r="E8" s="17" t="s">
        <v>3</v>
      </c>
      <c r="F8" s="17" t="s">
        <v>4</v>
      </c>
      <c r="G8" s="19" t="s">
        <v>5</v>
      </c>
      <c r="H8" s="1"/>
      <c r="I8" s="1"/>
      <c r="J8" s="1"/>
      <c r="K8" s="5"/>
    </row>
    <row r="9" spans="1:11" ht="12">
      <c r="A9" s="5"/>
      <c r="B9" s="1"/>
      <c r="C9" s="20" t="s">
        <v>6</v>
      </c>
      <c r="D9" s="48">
        <v>25</v>
      </c>
      <c r="E9" s="48">
        <v>8</v>
      </c>
      <c r="F9" s="48">
        <v>0.4</v>
      </c>
      <c r="G9" s="22">
        <v>0</v>
      </c>
      <c r="H9" s="1"/>
      <c r="I9" s="9"/>
      <c r="J9" s="1"/>
      <c r="K9" s="5"/>
    </row>
    <row r="10" spans="1:11" ht="12">
      <c r="A10" s="5"/>
      <c r="B10" s="1"/>
      <c r="C10" s="20" t="s">
        <v>7</v>
      </c>
      <c r="D10" s="48">
        <v>14</v>
      </c>
      <c r="E10" s="48">
        <v>8</v>
      </c>
      <c r="F10" s="48">
        <v>0</v>
      </c>
      <c r="G10" s="22">
        <v>0</v>
      </c>
      <c r="H10" s="1"/>
      <c r="I10" s="9"/>
      <c r="J10" s="1"/>
      <c r="K10" s="5"/>
    </row>
    <row r="11" spans="1:11" s="1" customFormat="1" ht="12">
      <c r="A11" s="5"/>
      <c r="C11" s="21" t="s">
        <v>8</v>
      </c>
      <c r="D11" s="23">
        <v>25</v>
      </c>
      <c r="E11" s="23">
        <v>7</v>
      </c>
      <c r="F11" s="23">
        <v>0.6</v>
      </c>
      <c r="G11" s="24">
        <v>0</v>
      </c>
      <c r="I11" s="6"/>
      <c r="K11" s="5"/>
    </row>
    <row r="12" spans="1:11" ht="12">
      <c r="A12" s="5"/>
      <c r="B12" s="1"/>
      <c r="C12" s="49" t="s">
        <v>9</v>
      </c>
      <c r="D12" s="1">
        <v>20</v>
      </c>
      <c r="E12" s="1">
        <v>8</v>
      </c>
      <c r="F12" s="1">
        <v>0</v>
      </c>
      <c r="G12" s="1">
        <v>2</v>
      </c>
      <c r="H12" s="1"/>
      <c r="I12" s="1"/>
      <c r="J12" s="1"/>
      <c r="K12" s="5"/>
    </row>
    <row r="13" spans="1:11" ht="12">
      <c r="A13" s="5"/>
      <c r="B13" s="1"/>
      <c r="C13" s="49" t="s">
        <v>10</v>
      </c>
      <c r="D13" s="1">
        <v>15</v>
      </c>
      <c r="E13" s="1">
        <v>15</v>
      </c>
      <c r="F13" s="1">
        <v>5.3</v>
      </c>
      <c r="G13" s="1">
        <v>0</v>
      </c>
      <c r="H13" s="1"/>
      <c r="I13" s="1"/>
      <c r="J13" s="1"/>
      <c r="K13" s="5"/>
    </row>
    <row r="14" spans="1:11" ht="12">
      <c r="A14" s="5"/>
      <c r="B14" s="1"/>
      <c r="C14" s="49"/>
      <c r="D14" s="1"/>
      <c r="E14" s="1"/>
      <c r="F14" s="1"/>
      <c r="G14" s="1"/>
      <c r="H14" s="1"/>
      <c r="I14" s="1"/>
      <c r="J14" s="1"/>
      <c r="K14" s="5"/>
    </row>
    <row r="15" spans="1:11" ht="12">
      <c r="A15" s="5"/>
      <c r="B15" s="1"/>
      <c r="C15" s="1"/>
      <c r="D15" s="1"/>
      <c r="E15" s="1"/>
      <c r="F15" s="1"/>
      <c r="G15" s="1"/>
      <c r="H15" s="1"/>
      <c r="I15" s="1"/>
      <c r="J15" s="1"/>
      <c r="K15" s="5"/>
    </row>
    <row r="16" spans="1:11" ht="12">
      <c r="A16" s="5"/>
      <c r="B16" s="1"/>
      <c r="C16" s="1"/>
      <c r="D16" s="1"/>
      <c r="E16" s="1"/>
      <c r="F16" s="1"/>
      <c r="G16" s="1"/>
      <c r="H16" s="1"/>
      <c r="I16" s="1"/>
      <c r="J16" s="1"/>
      <c r="K16" s="5"/>
    </row>
    <row r="17" spans="1:11" ht="15">
      <c r="A17" s="5"/>
      <c r="B17" s="1"/>
      <c r="C17" s="60" t="s">
        <v>11</v>
      </c>
      <c r="D17" s="61"/>
      <c r="E17" s="61"/>
      <c r="F17" s="61"/>
      <c r="G17" s="62"/>
      <c r="H17" s="1"/>
      <c r="I17" s="1"/>
      <c r="J17" s="1"/>
      <c r="K17" s="5"/>
    </row>
    <row r="18" spans="1:11" ht="12">
      <c r="A18" s="5"/>
      <c r="B18" s="1"/>
      <c r="C18" s="36" t="s">
        <v>12</v>
      </c>
      <c r="D18" s="37">
        <v>0</v>
      </c>
      <c r="E18" s="37">
        <v>0</v>
      </c>
      <c r="F18" s="37">
        <v>0</v>
      </c>
      <c r="G18" s="38">
        <v>0</v>
      </c>
      <c r="H18" s="1"/>
      <c r="I18" s="9"/>
      <c r="J18" s="1"/>
      <c r="K18" s="5"/>
    </row>
    <row r="19" spans="1:11" ht="12">
      <c r="A19" s="5"/>
      <c r="B19" s="1"/>
      <c r="C19" s="26" t="s">
        <v>13</v>
      </c>
      <c r="D19" s="25">
        <v>20000</v>
      </c>
      <c r="E19" s="25">
        <v>20000</v>
      </c>
      <c r="F19" s="25">
        <v>1000</v>
      </c>
      <c r="G19" s="27">
        <v>100</v>
      </c>
      <c r="H19" s="1"/>
      <c r="I19" s="1"/>
      <c r="J19" s="1"/>
      <c r="K19" s="5"/>
    </row>
    <row r="20" spans="1:11" ht="12">
      <c r="A20" s="5"/>
      <c r="B20" s="1"/>
      <c r="C20" s="28" t="s">
        <v>14</v>
      </c>
      <c r="D20" s="29">
        <f>+D18/D19</f>
        <v>0</v>
      </c>
      <c r="E20" s="29">
        <f>+E18/E19</f>
        <v>0</v>
      </c>
      <c r="F20" s="29">
        <f>+F18/F19</f>
        <v>0</v>
      </c>
      <c r="G20" s="29">
        <f>+G18/G19</f>
        <v>0</v>
      </c>
      <c r="H20" s="1"/>
      <c r="I20" s="1"/>
      <c r="J20" s="1"/>
      <c r="K20" s="5"/>
    </row>
    <row r="21" spans="1:11" ht="12">
      <c r="A21" s="5"/>
      <c r="B21" s="1"/>
      <c r="C21" s="1"/>
      <c r="D21" s="10"/>
      <c r="E21" s="10"/>
      <c r="F21" s="10"/>
      <c r="G21" s="10"/>
      <c r="H21" s="10"/>
      <c r="I21" s="1"/>
      <c r="J21" s="1"/>
      <c r="K21" s="5"/>
    </row>
    <row r="22" spans="1:11" ht="12">
      <c r="A22" s="5"/>
      <c r="B22" s="1"/>
      <c r="C22" s="1"/>
      <c r="D22" s="10"/>
      <c r="E22" s="10"/>
      <c r="F22" s="10"/>
      <c r="G22" s="10"/>
      <c r="H22" s="10"/>
      <c r="I22" s="1"/>
      <c r="J22" s="1"/>
      <c r="K22" s="5"/>
    </row>
    <row r="23" spans="1:11" ht="12">
      <c r="A23" s="5"/>
      <c r="B23" s="1"/>
      <c r="C23" s="1"/>
      <c r="D23" s="10"/>
      <c r="E23" s="10"/>
      <c r="F23" s="10"/>
      <c r="G23" s="10"/>
      <c r="H23" s="10"/>
      <c r="I23" s="1"/>
      <c r="J23" s="1"/>
      <c r="K23" s="5"/>
    </row>
    <row r="24" spans="1:11" ht="12">
      <c r="A24" s="5"/>
      <c r="B24" s="1"/>
      <c r="C24" s="31"/>
      <c r="D24" s="32" t="s">
        <v>2</v>
      </c>
      <c r="E24" s="17" t="s">
        <v>3</v>
      </c>
      <c r="F24" s="32" t="s">
        <v>4</v>
      </c>
      <c r="G24" s="32" t="s">
        <v>5</v>
      </c>
      <c r="H24" s="33" t="s">
        <v>15</v>
      </c>
      <c r="I24" s="1"/>
      <c r="J24" s="1"/>
      <c r="K24" s="5"/>
    </row>
    <row r="25" spans="1:11" ht="12">
      <c r="A25" s="5"/>
      <c r="B25" s="1"/>
      <c r="C25" s="26" t="s">
        <v>16</v>
      </c>
      <c r="D25" s="30">
        <f>D9*D20</f>
        <v>0</v>
      </c>
      <c r="E25" s="30">
        <f>E9*E20</f>
        <v>0</v>
      </c>
      <c r="F25" s="30">
        <f>F9*F20</f>
        <v>0</v>
      </c>
      <c r="G25" s="30">
        <f>G9*G20</f>
        <v>0</v>
      </c>
      <c r="H25" s="46">
        <f>SUM(D25:G25)</f>
        <v>0</v>
      </c>
      <c r="I25" s="1"/>
      <c r="J25" s="1"/>
      <c r="K25" s="5"/>
    </row>
    <row r="26" spans="1:11" ht="12">
      <c r="A26" s="5"/>
      <c r="B26" s="1"/>
      <c r="C26" s="26" t="s">
        <v>17</v>
      </c>
      <c r="D26" s="30">
        <f>D10*D20</f>
        <v>0</v>
      </c>
      <c r="E26" s="30">
        <f>E10*E20</f>
        <v>0</v>
      </c>
      <c r="F26" s="30">
        <f>F10*F20</f>
        <v>0</v>
      </c>
      <c r="G26" s="30">
        <f>G20*G10</f>
        <v>0</v>
      </c>
      <c r="H26" s="46">
        <f>SUM(D26:G26)</f>
        <v>0</v>
      </c>
      <c r="I26" s="1"/>
      <c r="J26" s="1"/>
      <c r="K26" s="5"/>
    </row>
    <row r="27" spans="1:11" ht="12">
      <c r="A27" s="5"/>
      <c r="B27" s="1"/>
      <c r="C27" s="34" t="s">
        <v>18</v>
      </c>
      <c r="D27" s="35">
        <f>D11*D20</f>
        <v>0</v>
      </c>
      <c r="E27" s="35">
        <f>E11*E20</f>
        <v>0</v>
      </c>
      <c r="F27" s="35">
        <f>F11*F20</f>
        <v>0</v>
      </c>
      <c r="G27" s="35">
        <f>G11*$H$20</f>
        <v>0</v>
      </c>
      <c r="H27" s="47">
        <f>SUM(D27:G27)</f>
        <v>0</v>
      </c>
      <c r="I27" s="1"/>
      <c r="J27" s="1"/>
      <c r="K27" s="5"/>
    </row>
    <row r="28" spans="1:11" ht="12">
      <c r="A28" s="5"/>
      <c r="B28" s="1"/>
      <c r="C28" s="7"/>
      <c r="D28" s="8"/>
      <c r="E28" s="8"/>
      <c r="F28" s="8"/>
      <c r="G28" s="8"/>
      <c r="H28" s="8"/>
      <c r="I28" s="11"/>
      <c r="J28" s="1"/>
      <c r="K28" s="5"/>
    </row>
    <row r="29" spans="1:11" ht="12">
      <c r="A29" s="5"/>
      <c r="B29" s="1"/>
      <c r="C29" s="7"/>
      <c r="D29" s="8"/>
      <c r="E29" s="8"/>
      <c r="F29" s="8"/>
      <c r="G29" s="8"/>
      <c r="H29" s="8"/>
      <c r="I29" s="11"/>
      <c r="J29" s="1"/>
      <c r="K29" s="5"/>
    </row>
    <row r="30" spans="1:11" ht="12">
      <c r="A30" s="5"/>
      <c r="B30" s="12"/>
      <c r="C30" s="1"/>
      <c r="D30" s="8"/>
      <c r="E30" s="8"/>
      <c r="F30" s="8"/>
      <c r="G30" s="8"/>
      <c r="H30" s="8"/>
      <c r="I30" s="11"/>
      <c r="J30" s="1"/>
      <c r="K30" s="5"/>
    </row>
    <row r="31" spans="1:11" ht="15">
      <c r="A31" s="5"/>
      <c r="B31" s="1"/>
      <c r="C31" s="63" t="s">
        <v>19</v>
      </c>
      <c r="D31" s="64"/>
      <c r="E31" s="64"/>
      <c r="F31" s="64"/>
      <c r="G31" s="65"/>
      <c r="H31" s="1"/>
      <c r="I31" s="1"/>
      <c r="J31" s="1"/>
      <c r="K31" s="5"/>
    </row>
    <row r="32" spans="1:11" ht="12">
      <c r="A32" s="5"/>
      <c r="B32" s="1"/>
      <c r="C32" s="39" t="s">
        <v>20</v>
      </c>
      <c r="D32" s="2" t="s">
        <v>21</v>
      </c>
      <c r="E32" s="2" t="s">
        <v>22</v>
      </c>
      <c r="F32" s="2" t="s">
        <v>23</v>
      </c>
      <c r="G32" s="40" t="s">
        <v>24</v>
      </c>
      <c r="H32" s="14"/>
      <c r="I32" s="1"/>
      <c r="J32" s="1"/>
      <c r="K32" s="5"/>
    </row>
    <row r="33" spans="1:11" ht="12">
      <c r="A33" s="5"/>
      <c r="B33" s="1"/>
      <c r="C33" s="39"/>
      <c r="D33" s="3"/>
      <c r="E33" s="2" t="s">
        <v>25</v>
      </c>
      <c r="F33" s="2" t="s">
        <v>26</v>
      </c>
      <c r="G33" s="41"/>
      <c r="H33" s="1"/>
      <c r="I33" s="1"/>
      <c r="J33" s="1"/>
      <c r="K33" s="5"/>
    </row>
    <row r="34" spans="1:11" ht="12">
      <c r="A34" s="5"/>
      <c r="B34" s="1"/>
      <c r="C34" s="39">
        <v>10</v>
      </c>
      <c r="D34" s="4">
        <f aca="true" t="shared" si="0" ref="D34:D40">C34*$H$27</f>
        <v>0</v>
      </c>
      <c r="E34" s="4">
        <f aca="true" t="shared" si="1" ref="E34:E40">$H$25+$H$26</f>
        <v>0</v>
      </c>
      <c r="F34" s="4">
        <f aca="true" t="shared" si="2" ref="F34:F40">D34+E34</f>
        <v>0</v>
      </c>
      <c r="G34" s="42">
        <f aca="true" t="shared" si="3" ref="G34:G40">F34/C34</f>
        <v>0</v>
      </c>
      <c r="H34" s="1"/>
      <c r="I34" s="1"/>
      <c r="J34" s="1"/>
      <c r="K34" s="5"/>
    </row>
    <row r="35" spans="1:11" ht="12">
      <c r="A35" s="5"/>
      <c r="B35" s="1"/>
      <c r="C35" s="39">
        <v>25</v>
      </c>
      <c r="D35" s="4">
        <f t="shared" si="0"/>
        <v>0</v>
      </c>
      <c r="E35" s="4">
        <f t="shared" si="1"/>
        <v>0</v>
      </c>
      <c r="F35" s="4">
        <f t="shared" si="2"/>
        <v>0</v>
      </c>
      <c r="G35" s="42">
        <f t="shared" si="3"/>
        <v>0</v>
      </c>
      <c r="H35" s="1"/>
      <c r="I35" s="1"/>
      <c r="J35" s="1"/>
      <c r="K35" s="5"/>
    </row>
    <row r="36" spans="1:11" ht="12">
      <c r="A36" s="5"/>
      <c r="B36" s="1"/>
      <c r="C36" s="39">
        <v>50</v>
      </c>
      <c r="D36" s="4">
        <f t="shared" si="0"/>
        <v>0</v>
      </c>
      <c r="E36" s="4">
        <f t="shared" si="1"/>
        <v>0</v>
      </c>
      <c r="F36" s="4">
        <f t="shared" si="2"/>
        <v>0</v>
      </c>
      <c r="G36" s="42">
        <f t="shared" si="3"/>
        <v>0</v>
      </c>
      <c r="H36" s="1"/>
      <c r="I36" s="1"/>
      <c r="J36" s="1"/>
      <c r="K36" s="5"/>
    </row>
    <row r="37" spans="1:11" ht="12">
      <c r="A37" s="5"/>
      <c r="B37" s="1"/>
      <c r="C37" s="39">
        <v>100</v>
      </c>
      <c r="D37" s="4">
        <f t="shared" si="0"/>
        <v>0</v>
      </c>
      <c r="E37" s="4">
        <f t="shared" si="1"/>
        <v>0</v>
      </c>
      <c r="F37" s="4">
        <f t="shared" si="2"/>
        <v>0</v>
      </c>
      <c r="G37" s="42">
        <f t="shared" si="3"/>
        <v>0</v>
      </c>
      <c r="H37" s="1"/>
      <c r="I37" s="1"/>
      <c r="J37" s="1"/>
      <c r="K37" s="5"/>
    </row>
    <row r="38" spans="1:11" ht="12">
      <c r="A38" s="5"/>
      <c r="B38" s="1"/>
      <c r="C38" s="39">
        <v>150</v>
      </c>
      <c r="D38" s="4">
        <f t="shared" si="0"/>
        <v>0</v>
      </c>
      <c r="E38" s="4">
        <f t="shared" si="1"/>
        <v>0</v>
      </c>
      <c r="F38" s="4">
        <f t="shared" si="2"/>
        <v>0</v>
      </c>
      <c r="G38" s="42">
        <f t="shared" si="3"/>
        <v>0</v>
      </c>
      <c r="H38" s="1"/>
      <c r="I38" s="1"/>
      <c r="J38" s="1"/>
      <c r="K38" s="5"/>
    </row>
    <row r="39" spans="1:11" ht="12">
      <c r="A39" s="5"/>
      <c r="B39" s="1"/>
      <c r="C39" s="39">
        <v>200</v>
      </c>
      <c r="D39" s="4">
        <f t="shared" si="0"/>
        <v>0</v>
      </c>
      <c r="E39" s="4">
        <f t="shared" si="1"/>
        <v>0</v>
      </c>
      <c r="F39" s="4">
        <f t="shared" si="2"/>
        <v>0</v>
      </c>
      <c r="G39" s="42">
        <f t="shared" si="3"/>
        <v>0</v>
      </c>
      <c r="H39" s="1"/>
      <c r="I39" s="1"/>
      <c r="J39" s="1"/>
      <c r="K39" s="5"/>
    </row>
    <row r="40" spans="1:11" ht="12">
      <c r="A40" s="5"/>
      <c r="B40" s="1"/>
      <c r="C40" s="43">
        <v>250</v>
      </c>
      <c r="D40" s="4">
        <f t="shared" si="0"/>
        <v>0</v>
      </c>
      <c r="E40" s="4">
        <f t="shared" si="1"/>
        <v>0</v>
      </c>
      <c r="F40" s="44">
        <f t="shared" si="2"/>
        <v>0</v>
      </c>
      <c r="G40" s="45">
        <f t="shared" si="3"/>
        <v>0</v>
      </c>
      <c r="H40" s="1"/>
      <c r="I40" s="1"/>
      <c r="J40" s="1"/>
      <c r="K40" s="5"/>
    </row>
    <row r="41" spans="1:11" ht="12">
      <c r="A41" s="5"/>
      <c r="B41" s="1"/>
      <c r="C41" s="13"/>
      <c r="D41" s="15"/>
      <c r="E41" s="15"/>
      <c r="F41" s="15"/>
      <c r="G41" s="16"/>
      <c r="H41" s="1"/>
      <c r="I41" s="1"/>
      <c r="J41" s="1"/>
      <c r="K41" s="5"/>
    </row>
    <row r="42" spans="1:11" ht="12">
      <c r="A42" s="5"/>
      <c r="B42" s="1"/>
      <c r="C42" s="1"/>
      <c r="D42" s="1"/>
      <c r="E42" s="1"/>
      <c r="F42" s="1"/>
      <c r="G42" s="1"/>
      <c r="H42" s="1"/>
      <c r="I42" s="1"/>
      <c r="J42" s="1"/>
      <c r="K42" s="5"/>
    </row>
    <row r="43" spans="1:11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</sheetData>
  <sheetProtection/>
  <mergeCells count="4">
    <mergeCell ref="C4:H4"/>
    <mergeCell ref="C7:G7"/>
    <mergeCell ref="C17:G17"/>
    <mergeCell ref="C31:G31"/>
  </mergeCells>
  <printOptions/>
  <pageMargins left="0.25972222222222224" right="0.21944444444444444" top="0.38958333333333334" bottom="0.479861111111111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H12" sqref="H12"/>
    </sheetView>
  </sheetViews>
  <sheetFormatPr defaultColWidth="8.8515625" defaultRowHeight="12.75"/>
  <cols>
    <col min="1" max="5" width="8.8515625" style="0" customWidth="1"/>
    <col min="6" max="6" width="12.140625" style="0" customWidth="1"/>
    <col min="7" max="7" width="19.140625" style="0" customWidth="1"/>
  </cols>
  <sheetData>
    <row r="2" spans="1:6" ht="16.5">
      <c r="A2" s="69" t="s">
        <v>60</v>
      </c>
      <c r="B2" s="70"/>
      <c r="C2" s="70"/>
      <c r="D2" s="70"/>
      <c r="E2" s="70"/>
      <c r="F2" s="70"/>
    </row>
    <row r="3" spans="1:6" ht="13.5">
      <c r="A3" s="71" t="s">
        <v>43</v>
      </c>
      <c r="B3" s="72"/>
      <c r="C3" s="72"/>
      <c r="D3" s="72"/>
      <c r="E3" s="72"/>
      <c r="F3" s="73"/>
    </row>
    <row r="4" spans="1:7" ht="13.5">
      <c r="A4" s="50"/>
      <c r="B4" s="51" t="s">
        <v>44</v>
      </c>
      <c r="C4" s="51"/>
      <c r="D4" s="51" t="s">
        <v>45</v>
      </c>
      <c r="E4" s="51"/>
      <c r="F4" s="52" t="s">
        <v>46</v>
      </c>
      <c r="G4" s="57" t="s">
        <v>57</v>
      </c>
    </row>
    <row r="5" spans="1:7" ht="48">
      <c r="A5" s="53"/>
      <c r="B5" s="54" t="s">
        <v>27</v>
      </c>
      <c r="C5" s="53"/>
      <c r="D5" s="54" t="s">
        <v>28</v>
      </c>
      <c r="E5" s="53"/>
      <c r="F5" s="55" t="s">
        <v>29</v>
      </c>
      <c r="G5" s="58" t="s">
        <v>58</v>
      </c>
    </row>
    <row r="6" spans="1:6" ht="12">
      <c r="A6" s="66"/>
      <c r="B6" s="67"/>
      <c r="C6" s="67"/>
      <c r="D6" s="67"/>
      <c r="E6" s="67"/>
      <c r="F6" s="68"/>
    </row>
    <row r="7" spans="1:6" ht="13.5">
      <c r="A7" s="56" t="s">
        <v>47</v>
      </c>
      <c r="B7" s="54"/>
      <c r="C7" s="53"/>
      <c r="D7" s="54"/>
      <c r="E7" s="53"/>
      <c r="F7" s="54"/>
    </row>
    <row r="8" spans="1:6" ht="12">
      <c r="A8" s="53"/>
      <c r="B8" s="54" t="s">
        <v>30</v>
      </c>
      <c r="C8" s="53"/>
      <c r="D8" s="54" t="s">
        <v>31</v>
      </c>
      <c r="E8" s="53"/>
      <c r="F8" s="54" t="s">
        <v>32</v>
      </c>
    </row>
    <row r="9" spans="1:6" ht="12">
      <c r="A9" s="66"/>
      <c r="B9" s="67"/>
      <c r="C9" s="67"/>
      <c r="D9" s="67"/>
      <c r="E9" s="67"/>
      <c r="F9" s="68"/>
    </row>
    <row r="10" spans="1:6" ht="13.5">
      <c r="A10" s="56" t="s">
        <v>48</v>
      </c>
      <c r="B10" s="54"/>
      <c r="C10" s="53"/>
      <c r="D10" s="54"/>
      <c r="E10" s="53"/>
      <c r="F10" s="54"/>
    </row>
    <row r="11" spans="1:6" ht="12">
      <c r="A11" s="53"/>
      <c r="B11" s="54" t="s">
        <v>27</v>
      </c>
      <c r="C11" s="53"/>
      <c r="D11" s="54" t="s">
        <v>33</v>
      </c>
      <c r="E11" s="53"/>
      <c r="F11" s="54" t="s">
        <v>34</v>
      </c>
    </row>
    <row r="12" spans="1:6" ht="12">
      <c r="A12" s="66"/>
      <c r="B12" s="67"/>
      <c r="C12" s="67"/>
      <c r="D12" s="67"/>
      <c r="E12" s="67"/>
      <c r="F12" s="68"/>
    </row>
    <row r="13" spans="1:6" ht="13.5">
      <c r="A13" s="56" t="s">
        <v>49</v>
      </c>
      <c r="B13" s="54"/>
      <c r="C13" s="53"/>
      <c r="D13" s="54"/>
      <c r="E13" s="53"/>
      <c r="F13" s="54"/>
    </row>
    <row r="14" spans="1:6" ht="12">
      <c r="A14" s="53"/>
      <c r="B14" s="54" t="s">
        <v>35</v>
      </c>
      <c r="C14" s="53"/>
      <c r="D14" s="54" t="s">
        <v>28</v>
      </c>
      <c r="E14" s="53"/>
      <c r="F14" s="54" t="s">
        <v>36</v>
      </c>
    </row>
    <row r="15" spans="1:6" ht="12">
      <c r="A15" s="66"/>
      <c r="B15" s="67"/>
      <c r="C15" s="67"/>
      <c r="D15" s="67"/>
      <c r="E15" s="67"/>
      <c r="F15" s="68"/>
    </row>
    <row r="16" spans="1:6" ht="13.5">
      <c r="A16" s="56" t="s">
        <v>50</v>
      </c>
      <c r="B16" s="54"/>
      <c r="C16" s="53"/>
      <c r="D16" s="54"/>
      <c r="E16" s="53"/>
      <c r="F16" s="54"/>
    </row>
    <row r="17" spans="1:7" ht="48">
      <c r="A17" s="53" t="s">
        <v>44</v>
      </c>
      <c r="B17" s="54" t="s">
        <v>37</v>
      </c>
      <c r="C17" s="53" t="s">
        <v>45</v>
      </c>
      <c r="D17" s="54" t="s">
        <v>37</v>
      </c>
      <c r="E17" s="53" t="s">
        <v>46</v>
      </c>
      <c r="F17" s="55" t="s">
        <v>38</v>
      </c>
      <c r="G17" s="58" t="s">
        <v>58</v>
      </c>
    </row>
    <row r="18" spans="1:6" ht="12">
      <c r="A18" s="66"/>
      <c r="B18" s="67"/>
      <c r="C18" s="67"/>
      <c r="D18" s="67"/>
      <c r="E18" s="67"/>
      <c r="F18" s="68"/>
    </row>
    <row r="19" spans="1:6" ht="13.5">
      <c r="A19" s="56" t="s">
        <v>51</v>
      </c>
      <c r="B19" s="54"/>
      <c r="C19" s="53"/>
      <c r="D19" s="54"/>
      <c r="E19" s="53"/>
      <c r="F19" s="54"/>
    </row>
    <row r="20" spans="1:6" ht="12">
      <c r="A20" s="53"/>
      <c r="B20" s="54" t="s">
        <v>30</v>
      </c>
      <c r="C20" s="53"/>
      <c r="D20" s="54" t="s">
        <v>39</v>
      </c>
      <c r="E20" s="53"/>
      <c r="F20" s="54" t="s">
        <v>36</v>
      </c>
    </row>
    <row r="21" spans="1:6" ht="12">
      <c r="A21" s="66"/>
      <c r="B21" s="67"/>
      <c r="C21" s="67"/>
      <c r="D21" s="67"/>
      <c r="E21" s="67"/>
      <c r="F21" s="68"/>
    </row>
    <row r="22" spans="1:6" ht="13.5">
      <c r="A22" s="56" t="s">
        <v>52</v>
      </c>
      <c r="B22" s="54"/>
      <c r="C22" s="53"/>
      <c r="D22" s="54"/>
      <c r="E22" s="53"/>
      <c r="F22" s="54"/>
    </row>
    <row r="23" spans="1:6" ht="12">
      <c r="A23" s="53"/>
      <c r="B23" s="54" t="s">
        <v>36</v>
      </c>
      <c r="C23" s="53"/>
      <c r="D23" s="54" t="s">
        <v>36</v>
      </c>
      <c r="E23" s="53"/>
      <c r="F23" s="54" t="s">
        <v>36</v>
      </c>
    </row>
    <row r="24" spans="1:6" ht="12">
      <c r="A24" s="66"/>
      <c r="B24" s="67"/>
      <c r="C24" s="67"/>
      <c r="D24" s="67"/>
      <c r="E24" s="67"/>
      <c r="F24" s="68"/>
    </row>
    <row r="25" spans="1:6" ht="13.5">
      <c r="A25" s="56" t="s">
        <v>53</v>
      </c>
      <c r="B25" s="54"/>
      <c r="C25" s="53"/>
      <c r="D25" s="54"/>
      <c r="E25" s="53"/>
      <c r="F25" s="54"/>
    </row>
    <row r="26" spans="1:6" ht="12">
      <c r="A26" s="53"/>
      <c r="B26" s="54" t="s">
        <v>40</v>
      </c>
      <c r="C26" s="53"/>
      <c r="D26" s="54" t="s">
        <v>36</v>
      </c>
      <c r="E26" s="53"/>
      <c r="F26" s="54" t="s">
        <v>36</v>
      </c>
    </row>
    <row r="27" spans="1:6" ht="12">
      <c r="A27" s="66"/>
      <c r="B27" s="67"/>
      <c r="C27" s="67"/>
      <c r="D27" s="67"/>
      <c r="E27" s="67"/>
      <c r="F27" s="68"/>
    </row>
    <row r="28" spans="1:6" ht="13.5">
      <c r="A28" s="56" t="s">
        <v>54</v>
      </c>
      <c r="B28" s="54"/>
      <c r="C28" s="53"/>
      <c r="D28" s="54"/>
      <c r="E28" s="53"/>
      <c r="F28" s="54"/>
    </row>
    <row r="29" spans="1:6" ht="12">
      <c r="A29" s="53"/>
      <c r="B29" s="54" t="s">
        <v>30</v>
      </c>
      <c r="C29" s="53"/>
      <c r="D29" s="54" t="s">
        <v>28</v>
      </c>
      <c r="E29" s="53"/>
      <c r="F29" s="54" t="s">
        <v>36</v>
      </c>
    </row>
    <row r="30" spans="1:6" ht="12">
      <c r="A30" s="66"/>
      <c r="B30" s="67"/>
      <c r="C30" s="67"/>
      <c r="D30" s="67"/>
      <c r="E30" s="67"/>
      <c r="F30" s="68"/>
    </row>
    <row r="31" spans="1:6" ht="13.5">
      <c r="A31" s="56" t="s">
        <v>55</v>
      </c>
      <c r="B31" s="54"/>
      <c r="C31" s="66" t="s">
        <v>56</v>
      </c>
      <c r="D31" s="67"/>
      <c r="E31" s="67"/>
      <c r="F31" s="68"/>
    </row>
    <row r="32" spans="1:6" ht="12">
      <c r="A32" s="53"/>
      <c r="B32" s="54" t="s">
        <v>41</v>
      </c>
      <c r="C32" s="53"/>
      <c r="D32" s="54" t="s">
        <v>42</v>
      </c>
      <c r="E32" s="53"/>
      <c r="F32" s="54" t="s">
        <v>36</v>
      </c>
    </row>
  </sheetData>
  <sheetProtection/>
  <mergeCells count="12">
    <mergeCell ref="A2:F2"/>
    <mergeCell ref="A3:F3"/>
    <mergeCell ref="A6:F6"/>
    <mergeCell ref="A9:F9"/>
    <mergeCell ref="A12:F12"/>
    <mergeCell ref="A15:F15"/>
    <mergeCell ref="A18:F18"/>
    <mergeCell ref="A21:F21"/>
    <mergeCell ref="A24:F24"/>
    <mergeCell ref="A27:F27"/>
    <mergeCell ref="A30:F30"/>
    <mergeCell ref="C31:F3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</dc:creator>
  <cp:keywords/>
  <dc:description/>
  <cp:lastModifiedBy>丹 曾</cp:lastModifiedBy>
  <dcterms:created xsi:type="dcterms:W3CDTF">2004-12-21T02:22:10Z</dcterms:created>
  <dcterms:modified xsi:type="dcterms:W3CDTF">2017-05-10T09:10:15Z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2052-8.1.0.3499</vt:lpwstr>
  </property>
</Properties>
</file>